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6FBF6BC9-BF37-4388-B8D0-A5B07C76E3F0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D24" i="1" l="1"/>
  <c r="D23" i="1"/>
  <c r="D22" i="1"/>
  <c r="D21" i="1"/>
  <c r="D20" i="1"/>
  <c r="G20" i="1" s="1"/>
  <c r="D19" i="1"/>
  <c r="I19" i="1" s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C25" i="1"/>
  <c r="B25" i="1"/>
  <c r="D25" i="1" s="1"/>
  <c r="D26" i="1" s="1"/>
  <c r="M5" i="1" l="1"/>
  <c r="N5" i="1" s="1"/>
  <c r="E22" i="1"/>
  <c r="F22" i="1" s="1"/>
  <c r="K16" i="1"/>
  <c r="J19" i="1"/>
  <c r="H20" i="1"/>
  <c r="E15" i="1"/>
  <c r="L16" i="1"/>
</calcChain>
</file>

<file path=xl/sharedStrings.xml><?xml version="1.0" encoding="utf-8"?>
<sst xmlns="http://schemas.openxmlformats.org/spreadsheetml/2006/main" count="42" uniqueCount="36">
  <si>
    <t>Table 1: Number of deaths where COVID-19 was the only cause mentioned on the death certificate, 1 February 2020 to 31 December 2021, by sex and age group, England and Wales</t>
  </si>
  <si>
    <t>Age group</t>
  </si>
  <si>
    <t>Males</t>
  </si>
  <si>
    <t>Females</t>
  </si>
  <si>
    <t>&lt;1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</si>
  <si>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</si>
  <si>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</si>
  <si>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</si>
  <si>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</si>
  <si>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</si>
  <si>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</si>
  <si>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</si>
  <si>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</si>
  <si>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</si>
  <si>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</si>
  <si>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</si>
  <si>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</si>
  <si>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</si>
  <si>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</si>
  <si>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</si>
  <si>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</si>
  <si>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</si>
  <si>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</si>
  <si>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</si>
  <si>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</si>
  <si>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 xml:space="preserve">https://www.ons.gov.uk/aboutus/transparencyandgovernance/freedomofinformationfoi/covid19deathsandautopsiesfeb2020todec2021 </t>
  </si>
  <si>
    <t>80+</t>
  </si>
  <si>
    <t>70+</t>
  </si>
  <si>
    <t>65+</t>
  </si>
  <si>
    <t>50-79</t>
  </si>
  <si>
    <t>0-49</t>
  </si>
  <si>
    <t xml:space="preserve">https://coronavirus.data.gov.uk/details/deaths </t>
  </si>
  <si>
    <t>England</t>
  </si>
  <si>
    <t>Wales</t>
  </si>
  <si>
    <t>Total deaths up to 31st Dec 2021 within 28 days of a positive test</t>
  </si>
  <si>
    <t>of total reported deaths within 28 days of a positive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</si>
</sst>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/>
    <xf numFmtId="0" fontId="5" fillId="2" borderId="1" xfId="1" applyFill="1" applyBorder="1" applyAlignment="1"/>
    <xf numFmtId="3" fontId="0" fillId="0" borderId="0" xfId="0" applyNumberFormat="1"/>
    <xf numFmtId="3" fontId="2" fillId="3" borderId="2" xfId="0" applyNumberFormat="1" applyFont="1" applyFill="1" applyBorder="1" applyAlignment="1">
      <alignment horizontal="left" wrapText="1"/>
    </xf>
    <xf numFmtId="3" fontId="0" fillId="0" borderId="0" xfId="0" applyNumberFormat="1" applyAlignment="1">
      <alignment horizontal="left"/>
    </xf>
    <xf numFmtId="3" fontId="3" fillId="4" borderId="3" xfId="0" applyNumberFormat="1" applyFont="1" applyFill="1" applyBorder="1" applyAlignment="1">
      <alignment horizontal="left"/>
    </xf>
    <xf numFmtId="3" fontId="4" fillId="5" borderId="4" xfId="0" applyNumberFormat="1" applyFont="1" applyFill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left"/>
    </xf>
    <xf numFmtId="0" fontId="0" fillId="0" borderId="11" xfId="0" applyBorder="1"/>
    <xf numFmtId="0" fontId="0" fillId="0" borderId="4" xfId="0" applyBorder="1"/>
    <xf numFmtId="10" fontId="0" fillId="0" borderId="1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13" xfId="0" applyBorder="1"/>
    <xf numFmtId="0" fontId="0" fillId="0" borderId="8" xfId="0" applyBorder="1" applyAlignment="1">
      <alignment horizontal="center" vertical="center"/>
    </xf>
    <xf numFmtId="0" fontId="0" fillId="0" borderId="10" xfId="0" applyBorder="1"/>
    <xf numFmtId="10" fontId="0" fillId="0" borderId="10" xfId="0" applyNumberFormat="1" applyBorder="1"/>
    <xf numFmtId="10" fontId="0" fillId="0" borderId="0" xfId="0" applyNumberFormat="1" applyAlignment="1">
      <alignment horizontal="left"/>
    </xf>
    <xf numFmtId="3" fontId="0" fillId="6" borderId="5" xfId="0" applyNumberFormat="1" applyFill="1" applyBorder="1" applyAlignment="1">
      <alignment horizontal="left"/>
    </xf>
    <xf numFmtId="3" fontId="5" fillId="5" borderId="4" xfId="1" applyNumberFormat="1" applyFill="1" applyBorder="1" applyAlignment="1">
      <alignment horizontal="left"/>
    </xf>
    <xf numFmtId="3" fontId="0" fillId="7" borderId="14" xfId="0" applyNumberFormat="1" applyFill="1" applyBorder="1"/>
    <xf numFmtId="10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639233</xdr:colOff>
      <xdr:row>28</xdr:row>
      <xdr:rowOff>156634</xdr:rowOff>
    </xdr:from>
    <xdr:to>
      <xdr:col>19</xdr:col>
      <xdr:colOff>81219</xdr:colOff>
      <xdr:row>49</xdr:row>
      <xdr:rowOff>51452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AA7F7A-89B2-41BF-83AE-BDAB12C1F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8433" y="5621867"/>
          <a:ext cx="7807053" cy="3717518"/>
        </a:xfrm>
        <a:prstGeom prst="rect">
          <a:avLst/>
        </a:prstGeom>
      </xdr:spPr>
    </xdr:pic>
    <xdr:clientData/>
  </xdr:twoCellAnchor>
  <xdr:twoCellAnchor editAs="oneCell">
    <xdr:from>
      <xdr:col>6</xdr:col>
      <xdr:colOff>632908</xdr:colOff>
      <xdr:row>49</xdr:row>
      <xdr:rowOff>114300</xdr:rowOff>
    </xdr:from>
    <xdr:to>
      <xdr:col>19</xdr:col>
      <xdr:colOff>0</xdr:colOff>
      <xdr:row>71</xdr:row>
      <xdr:rowOff>152162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A2B3BC-CA0A-4E77-B723-1FC42DFBC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2108" y="9220200"/>
          <a:ext cx="7732159" cy="4042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onavirus.data.gov.uk/details/deaths" TargetMode="External"/><Relationship Id="rId1" Type="http://schemas.openxmlformats.org/officeDocument/2006/relationships/hyperlink" Target="https://www.ons.gov.uk/aboutus/transparencyandgovernance/freedomofinformationfoi/covid19deathsandautopsiesfeb2020todec202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V40" sqref="V40"/>
    </sheetView>
  </sheetViews>
  <sheetFormatPr defaultRowHeight="14.35" x14ac:dyDescent="0.5"/>
  <cols>
    <col min="2" max="2" width="9.234375" bestFit="1" customWidth="1"/>
    <col min="6" max="6" width="7.234375" customWidth="1"/>
  </cols>
  <sheetData>
    <row r="1" spans="1:14" x14ac:dyDescent="0.5">
      <c r="A1" s="1" t="s">
        <v>0</v>
      </c>
    </row>
    <row r="2" spans="1:14" x14ac:dyDescent="0.5">
      <c r="A2" s="2" t="s">
        <v>25</v>
      </c>
    </row>
    <row r="4" spans="1:14" ht="28.7" x14ac:dyDescent="0.5">
      <c r="A4" s="4" t="s">
        <v>1</v>
      </c>
      <c r="B4" s="4" t="s">
        <v>2</v>
      </c>
      <c r="C4" s="4" t="s">
        <v>3</v>
      </c>
      <c r="D4" s="5"/>
      <c r="E4" s="5"/>
    </row>
    <row r="5" spans="1:14" x14ac:dyDescent="0.5">
      <c r="A5" s="6" t="s">
        <v>4</v>
      </c>
      <c r="B5" s="7">
        <v>1</v>
      </c>
      <c r="C5" s="6" t="s">
        <v>5</v>
      </c>
      <c r="D5" s="5">
        <f>B5+C5</f>
        <v>1</v>
      </c>
      <c r="E5" s="5"/>
      <c r="L5" s="15"/>
      <c r="M5" s="9">
        <f>SUM(D5:D15)</f>
        <v>317</v>
      </c>
      <c r="N5" s="10">
        <f>M5/D25</f>
        <v>5.1269610221575286E-2</v>
      </c>
    </row>
    <row r="6" spans="1:14" x14ac:dyDescent="0.5">
      <c r="A6" s="6" t="s">
        <v>6</v>
      </c>
      <c r="B6" s="6" t="s">
        <v>5</v>
      </c>
      <c r="C6" s="6" t="s">
        <v>5</v>
      </c>
      <c r="D6" s="5">
        <f t="shared" ref="D6:D25" si="0">B6+C6</f>
        <v>0</v>
      </c>
      <c r="E6" s="5"/>
      <c r="L6" s="15"/>
      <c r="M6" s="19"/>
      <c r="N6" s="12"/>
    </row>
    <row r="7" spans="1:14" x14ac:dyDescent="0.5">
      <c r="A7" s="6" t="s">
        <v>7</v>
      </c>
      <c r="B7" s="6" t="s">
        <v>5</v>
      </c>
      <c r="C7" s="6" t="s">
        <v>5</v>
      </c>
      <c r="D7" s="5">
        <f t="shared" si="0"/>
        <v>0</v>
      </c>
      <c r="E7" s="5"/>
      <c r="L7" s="15"/>
      <c r="M7" s="19"/>
      <c r="N7" s="12"/>
    </row>
    <row r="8" spans="1:14" x14ac:dyDescent="0.5">
      <c r="A8" s="6" t="s">
        <v>8</v>
      </c>
      <c r="B8" s="6" t="s">
        <v>5</v>
      </c>
      <c r="C8" s="7">
        <v>1</v>
      </c>
      <c r="D8" s="5">
        <f t="shared" si="0"/>
        <v>1</v>
      </c>
      <c r="E8" s="5"/>
      <c r="L8" s="15"/>
      <c r="M8" s="19"/>
      <c r="N8" s="12"/>
    </row>
    <row r="9" spans="1:14" x14ac:dyDescent="0.5">
      <c r="A9" s="6" t="s">
        <v>9</v>
      </c>
      <c r="B9" s="7">
        <v>1</v>
      </c>
      <c r="C9" s="6" t="s">
        <v>5</v>
      </c>
      <c r="D9" s="5">
        <f t="shared" si="0"/>
        <v>1</v>
      </c>
      <c r="E9" s="5"/>
      <c r="L9" s="15"/>
      <c r="M9" s="19"/>
      <c r="N9" s="12"/>
    </row>
    <row r="10" spans="1:14" x14ac:dyDescent="0.5">
      <c r="A10" s="6" t="s">
        <v>10</v>
      </c>
      <c r="B10" s="7">
        <v>4</v>
      </c>
      <c r="C10" s="7">
        <v>1</v>
      </c>
      <c r="D10" s="5">
        <f t="shared" si="0"/>
        <v>5</v>
      </c>
      <c r="E10" s="5"/>
      <c r="L10" s="15"/>
      <c r="M10" s="19"/>
      <c r="N10" s="12"/>
    </row>
    <row r="11" spans="1:14" x14ac:dyDescent="0.5">
      <c r="A11" s="6" t="s">
        <v>11</v>
      </c>
      <c r="B11" s="7">
        <v>12</v>
      </c>
      <c r="C11" s="7">
        <v>3</v>
      </c>
      <c r="D11" s="5">
        <f t="shared" si="0"/>
        <v>15</v>
      </c>
      <c r="E11" s="5"/>
      <c r="L11" s="15"/>
      <c r="M11" s="19"/>
      <c r="N11" s="12"/>
    </row>
    <row r="12" spans="1:14" x14ac:dyDescent="0.5">
      <c r="A12" s="6" t="s">
        <v>12</v>
      </c>
      <c r="B12" s="7">
        <v>24</v>
      </c>
      <c r="C12" s="7">
        <v>7</v>
      </c>
      <c r="D12" s="5">
        <f t="shared" si="0"/>
        <v>31</v>
      </c>
      <c r="E12" s="5"/>
      <c r="L12" s="15"/>
      <c r="M12" s="19"/>
      <c r="N12" s="12"/>
    </row>
    <row r="13" spans="1:14" x14ac:dyDescent="0.5">
      <c r="A13" s="6" t="s">
        <v>13</v>
      </c>
      <c r="B13" s="7">
        <v>42</v>
      </c>
      <c r="C13" s="7">
        <v>15</v>
      </c>
      <c r="D13" s="5">
        <f t="shared" si="0"/>
        <v>57</v>
      </c>
      <c r="E13" s="5"/>
      <c r="L13" s="15"/>
      <c r="M13" s="19"/>
      <c r="N13" s="12"/>
    </row>
    <row r="14" spans="1:14" x14ac:dyDescent="0.5">
      <c r="A14" s="6" t="s">
        <v>14</v>
      </c>
      <c r="B14" s="7">
        <v>52</v>
      </c>
      <c r="C14" s="7">
        <v>24</v>
      </c>
      <c r="D14" s="5">
        <f t="shared" si="0"/>
        <v>76</v>
      </c>
      <c r="E14" s="5"/>
      <c r="L14" s="15"/>
      <c r="M14" s="19"/>
      <c r="N14" s="12"/>
    </row>
    <row r="15" spans="1:14" x14ac:dyDescent="0.5">
      <c r="A15" s="6" t="s">
        <v>15</v>
      </c>
      <c r="B15" s="7">
        <v>87</v>
      </c>
      <c r="C15" s="7">
        <v>43</v>
      </c>
      <c r="D15" s="5">
        <f t="shared" si="0"/>
        <v>130</v>
      </c>
      <c r="E15" s="22">
        <f>D15/D25</f>
        <v>2.1025392204431507E-2</v>
      </c>
      <c r="L15" s="15"/>
      <c r="M15" s="19"/>
      <c r="N15" s="12"/>
    </row>
    <row r="16" spans="1:14" x14ac:dyDescent="0.5">
      <c r="A16" s="6" t="s">
        <v>16</v>
      </c>
      <c r="B16" s="7">
        <v>138</v>
      </c>
      <c r="C16" s="7">
        <v>52</v>
      </c>
      <c r="D16" s="5">
        <f t="shared" si="0"/>
        <v>190</v>
      </c>
      <c r="E16" s="5"/>
      <c r="J16" s="15"/>
      <c r="K16" s="9">
        <f>SUM(D16:D21)</f>
        <v>2478</v>
      </c>
      <c r="L16" s="16">
        <f>K16/D25</f>
        <v>0.40077632217370207</v>
      </c>
      <c r="M16" s="20"/>
      <c r="N16" s="14" t="s">
        <v>30</v>
      </c>
    </row>
    <row r="17" spans="1:12" x14ac:dyDescent="0.5">
      <c r="A17" s="6" t="s">
        <v>17</v>
      </c>
      <c r="B17" s="7">
        <v>234</v>
      </c>
      <c r="C17" s="7">
        <v>92</v>
      </c>
      <c r="D17" s="5">
        <f t="shared" si="0"/>
        <v>326</v>
      </c>
      <c r="E17" s="5"/>
      <c r="J17" s="15"/>
      <c r="K17" s="19"/>
      <c r="L17" s="12"/>
    </row>
    <row r="18" spans="1:12" x14ac:dyDescent="0.5">
      <c r="A18" s="6" t="s">
        <v>18</v>
      </c>
      <c r="B18" s="7">
        <v>254</v>
      </c>
      <c r="C18" s="7">
        <v>102</v>
      </c>
      <c r="D18" s="5">
        <f t="shared" si="0"/>
        <v>356</v>
      </c>
      <c r="E18" s="5"/>
      <c r="J18" s="15"/>
      <c r="K18" s="19"/>
      <c r="L18" s="12"/>
    </row>
    <row r="19" spans="1:12" x14ac:dyDescent="0.5">
      <c r="A19" s="6" t="s">
        <v>19</v>
      </c>
      <c r="B19" s="7">
        <v>279</v>
      </c>
      <c r="C19" s="7">
        <v>119</v>
      </c>
      <c r="D19" s="5">
        <f t="shared" si="0"/>
        <v>398</v>
      </c>
      <c r="E19" s="5"/>
      <c r="H19" s="15"/>
      <c r="I19" s="9">
        <f>SUM(D19:D24)</f>
        <v>4994</v>
      </c>
      <c r="J19" s="16">
        <f>I19/D25</f>
        <v>0.80769852822254573</v>
      </c>
      <c r="K19" s="19"/>
      <c r="L19" s="12"/>
    </row>
    <row r="20" spans="1:12" x14ac:dyDescent="0.5">
      <c r="A20" s="6" t="s">
        <v>20</v>
      </c>
      <c r="B20" s="7">
        <v>357</v>
      </c>
      <c r="C20" s="7">
        <v>204</v>
      </c>
      <c r="D20" s="5">
        <f t="shared" si="0"/>
        <v>561</v>
      </c>
      <c r="E20" s="5"/>
      <c r="F20" s="15"/>
      <c r="G20" s="9">
        <f>SUM(D20:D24)</f>
        <v>4596</v>
      </c>
      <c r="H20" s="16">
        <f>G20/D25</f>
        <v>0.74332848131974771</v>
      </c>
      <c r="I20" s="19"/>
      <c r="J20" s="17"/>
      <c r="K20" s="19"/>
      <c r="L20" s="12"/>
    </row>
    <row r="21" spans="1:12" x14ac:dyDescent="0.5">
      <c r="A21" s="6" t="s">
        <v>21</v>
      </c>
      <c r="B21" s="7">
        <v>395</v>
      </c>
      <c r="C21" s="7">
        <v>252</v>
      </c>
      <c r="D21" s="5">
        <f t="shared" si="0"/>
        <v>647</v>
      </c>
      <c r="E21" s="5"/>
      <c r="F21" s="15"/>
      <c r="G21" s="19"/>
      <c r="H21" s="17"/>
      <c r="I21" s="19"/>
      <c r="J21" s="17"/>
      <c r="K21" s="19"/>
      <c r="L21" s="12"/>
    </row>
    <row r="22" spans="1:12" x14ac:dyDescent="0.5">
      <c r="A22" s="6" t="s">
        <v>22</v>
      </c>
      <c r="B22" s="7">
        <v>492</v>
      </c>
      <c r="C22" s="7">
        <v>402</v>
      </c>
      <c r="D22" s="5">
        <f t="shared" si="0"/>
        <v>894</v>
      </c>
      <c r="E22" s="9">
        <f>SUM(D22:D24)</f>
        <v>3388</v>
      </c>
      <c r="F22" s="16">
        <f>E22/D25</f>
        <v>0.54795406760472265</v>
      </c>
      <c r="G22" s="19"/>
      <c r="H22" s="17"/>
      <c r="I22" s="19"/>
      <c r="J22" s="17"/>
      <c r="K22" s="20"/>
      <c r="L22" s="14" t="s">
        <v>29</v>
      </c>
    </row>
    <row r="23" spans="1:12" x14ac:dyDescent="0.5">
      <c r="A23" s="6" t="s">
        <v>23</v>
      </c>
      <c r="B23" s="7">
        <v>470</v>
      </c>
      <c r="C23" s="7">
        <v>533</v>
      </c>
      <c r="D23" s="5">
        <f t="shared" si="0"/>
        <v>1003</v>
      </c>
      <c r="E23" s="11"/>
      <c r="F23" s="17"/>
      <c r="G23" s="19"/>
      <c r="H23" s="17"/>
      <c r="I23" s="19"/>
      <c r="J23" s="12"/>
    </row>
    <row r="24" spans="1:12" x14ac:dyDescent="0.5">
      <c r="A24" s="6" t="s">
        <v>24</v>
      </c>
      <c r="B24" s="7">
        <v>520</v>
      </c>
      <c r="C24" s="7">
        <v>971</v>
      </c>
      <c r="D24" s="5">
        <f t="shared" si="0"/>
        <v>1491</v>
      </c>
      <c r="E24" s="11"/>
      <c r="F24" s="17"/>
      <c r="G24" s="19"/>
      <c r="H24" s="17"/>
      <c r="I24" s="19"/>
      <c r="J24" s="12"/>
    </row>
    <row r="25" spans="1:12" ht="14.7" thickBot="1" x14ac:dyDescent="0.55000000000000004">
      <c r="A25" s="5"/>
      <c r="B25" s="8">
        <f>SUM(B5:B24)</f>
        <v>3362</v>
      </c>
      <c r="C25" s="8">
        <f>SUM(C5:C24)</f>
        <v>2821</v>
      </c>
      <c r="D25" s="23">
        <f t="shared" si="0"/>
        <v>6183</v>
      </c>
      <c r="E25" s="13"/>
      <c r="F25" s="18" t="s">
        <v>26</v>
      </c>
      <c r="G25" s="20"/>
      <c r="H25" s="18" t="s">
        <v>27</v>
      </c>
      <c r="I25" s="21"/>
      <c r="J25" s="14" t="s">
        <v>28</v>
      </c>
    </row>
    <row r="26" spans="1:12" x14ac:dyDescent="0.5">
      <c r="D26" s="26">
        <f>D25/B34</f>
        <v>4.5355848652455219E-2</v>
      </c>
      <c r="E26" t="s">
        <v>35</v>
      </c>
    </row>
    <row r="30" spans="1:12" x14ac:dyDescent="0.5">
      <c r="A30" s="24" t="s">
        <v>31</v>
      </c>
    </row>
    <row r="31" spans="1:12" x14ac:dyDescent="0.5">
      <c r="A31" t="s">
        <v>34</v>
      </c>
    </row>
    <row r="32" spans="1:12" x14ac:dyDescent="0.5">
      <c r="A32" t="s">
        <v>32</v>
      </c>
      <c r="B32" s="3">
        <v>129725</v>
      </c>
    </row>
    <row r="33" spans="1:2" x14ac:dyDescent="0.5">
      <c r="A33" t="s">
        <v>33</v>
      </c>
      <c r="B33" s="3">
        <v>6597</v>
      </c>
    </row>
    <row r="34" spans="1:2" x14ac:dyDescent="0.5">
      <c r="B34" s="25">
        <f>B32+B33</f>
        <v>136322</v>
      </c>
    </row>
  </sheetData>
  <mergeCells count="10">
    <mergeCell ref="K16:K21"/>
    <mergeCell ref="L16:L21"/>
    <mergeCell ref="M5:M15"/>
    <mergeCell ref="N5:N15"/>
    <mergeCell ref="E22:E24"/>
    <mergeCell ref="F22:F24"/>
    <mergeCell ref="G20:G24"/>
    <mergeCell ref="H20:H24"/>
    <mergeCell ref="I19:I24"/>
    <mergeCell ref="J19:J24"/>
  </mergeCells>
  <hyperlinks>
    <hyperlink ref="A2" r:id="rId1" xr:uid="{B1959818-2D2B-4582-B30A-C01B0F90D357}"/>
    <hyperlink ref="A30" r:id="rId2" xr:uid="{884D964F-D296-4DA2-84A1-EC840A2FA108}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2022-01-20T17:21:09Z</dcterms:modified>
</cp:coreProperties>
</file>